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</sheets>
  <definedNames>
    <definedName name="_xlnm.Print_Area" localSheetId="0">Лист1!$A$1:$F$34</definedName>
  </definedNames>
  <calcPr calcId="124519"/>
</workbook>
</file>

<file path=xl/calcChain.xml><?xml version="1.0" encoding="utf-8"?>
<calcChain xmlns="http://schemas.openxmlformats.org/spreadsheetml/2006/main">
  <c r="C24" i="1"/>
  <c r="C25" s="1"/>
  <c r="C21"/>
  <c r="C32"/>
  <c r="C33" s="1"/>
  <c r="C29"/>
  <c r="D32"/>
  <c r="D24"/>
  <c r="D42" s="1"/>
  <c r="E32"/>
  <c r="E24"/>
  <c r="E42"/>
  <c r="F32"/>
  <c r="F42" s="1"/>
  <c r="F24"/>
  <c r="C42"/>
  <c r="D10"/>
  <c r="D11" s="1"/>
  <c r="D15"/>
  <c r="D21"/>
  <c r="D29"/>
  <c r="D33" s="1"/>
  <c r="E10"/>
  <c r="E15"/>
  <c r="E41" s="1"/>
  <c r="E43" s="1"/>
  <c r="E21"/>
  <c r="E29"/>
  <c r="F10"/>
  <c r="F11" s="1"/>
  <c r="F15"/>
  <c r="F21"/>
  <c r="F29"/>
  <c r="F41" s="1"/>
  <c r="C10"/>
  <c r="C15"/>
  <c r="C16" s="1"/>
  <c r="D25"/>
  <c r="D16"/>
  <c r="E33"/>
  <c r="E25"/>
  <c r="E11"/>
  <c r="F25"/>
  <c r="F16"/>
  <c r="C11"/>
  <c r="C34" l="1"/>
  <c r="F43"/>
  <c r="D34"/>
  <c r="E16"/>
  <c r="E34" s="1"/>
  <c r="C41"/>
  <c r="C43" s="1"/>
  <c r="D41"/>
  <c r="D43" s="1"/>
  <c r="F33"/>
  <c r="F34" s="1"/>
</calcChain>
</file>

<file path=xl/sharedStrings.xml><?xml version="1.0" encoding="utf-8"?>
<sst xmlns="http://schemas.openxmlformats.org/spreadsheetml/2006/main" count="48" uniqueCount="40">
  <si>
    <t>Назва заходу</t>
  </si>
  <si>
    <t>Роботи з реконструкції, технічного переоснащення, дооснащення, заміни, встановлення нових котлів, будівництва нових котелень, направлені на ЗАМІЩЕННЯ СПОЖИВАННЯ ПРИРОДНОГО ГАЗУ (об'єкти всіх форм власності)</t>
  </si>
  <si>
    <t>2021 рік</t>
  </si>
  <si>
    <t>2022 рік</t>
  </si>
  <si>
    <t>2024 рік</t>
  </si>
  <si>
    <t>2025 рік</t>
  </si>
  <si>
    <t>№ п.</t>
  </si>
  <si>
    <t>Заміна газових котлів на твердопаливні у відділенні КЗ "Рівненський обласний центр психічного здоров"я населення" РОР (м. Дубно) (управління охорони здоров'я ОДА)</t>
  </si>
  <si>
    <t>Заміна газового котла на електрокотел в КЗ "Обласне бюро судово-медичної експертизи" РОР (управління охорони здоров'я ОДА)</t>
  </si>
  <si>
    <t>Всього за 2021 рік</t>
  </si>
  <si>
    <t>Всього за 2024 рік:</t>
  </si>
  <si>
    <t>Всього за 2022 рік</t>
  </si>
  <si>
    <r>
      <t>Кількість  котелень, які будуть повністю або частково переведено на альтернативні види палива, та новозбудованих котелень,</t>
    </r>
    <r>
      <rPr>
        <b/>
        <sz val="12"/>
        <rFont val="Times New Roman"/>
        <family val="1"/>
        <charset val="204"/>
      </rPr>
      <t xml:space="preserve"> од.</t>
    </r>
  </si>
  <si>
    <r>
      <t xml:space="preserve">Кількість запланованих для переведення на альтернативні види палива та нових котлів, </t>
    </r>
    <r>
      <rPr>
        <b/>
        <sz val="12"/>
        <rFont val="Times New Roman"/>
        <family val="1"/>
        <charset val="204"/>
      </rPr>
      <t>од.</t>
    </r>
  </si>
  <si>
    <r>
      <t xml:space="preserve">Орієнтовна вартість робіт, </t>
    </r>
    <r>
      <rPr>
        <b/>
        <sz val="12"/>
        <rFont val="Times New Roman"/>
        <family val="1"/>
        <charset val="204"/>
      </rPr>
      <t>тис. грн.</t>
    </r>
  </si>
  <si>
    <r>
      <t xml:space="preserve">Орієнтовний обсяг передбаченого заміщення споживання природного газу після виконання робіт, </t>
    </r>
    <r>
      <rPr>
        <b/>
        <sz val="12"/>
        <rFont val="Times New Roman"/>
        <family val="1"/>
        <charset val="204"/>
      </rPr>
      <t>тис.м3/на рік</t>
    </r>
  </si>
  <si>
    <t>Разом по ІІ етапу (2021-2025 роки)</t>
  </si>
  <si>
    <t>План щодо заміщення споживання природного газу на 2021-2025 р. (ІІ етап) по Рівненській області за КВЕД ДК 009:2010</t>
  </si>
  <si>
    <t>Всього за 2025 рік:</t>
  </si>
  <si>
    <r>
      <t>Секція D</t>
    </r>
    <r>
      <rPr>
        <sz val="12"/>
        <color indexed="8"/>
        <rFont val="Times New Roman"/>
        <family val="1"/>
        <charset val="204"/>
      </rPr>
      <t xml:space="preserve"> за КВЕД ДК 009:2010: </t>
    </r>
    <r>
      <rPr>
        <b/>
        <sz val="12"/>
        <color indexed="8"/>
        <rFont val="Times New Roman"/>
        <family val="1"/>
        <charset val="204"/>
      </rPr>
      <t>Постачання електроенергії, газу, пари та кондиційованого повітря</t>
    </r>
  </si>
  <si>
    <r>
      <t xml:space="preserve">Секція D </t>
    </r>
    <r>
      <rPr>
        <sz val="12"/>
        <color indexed="8"/>
        <rFont val="Times New Roman"/>
        <family val="1"/>
        <charset val="204"/>
      </rPr>
      <t xml:space="preserve">за КВЕД ДК 009:2010: </t>
    </r>
    <r>
      <rPr>
        <b/>
        <sz val="12"/>
        <color indexed="8"/>
        <rFont val="Times New Roman"/>
        <family val="1"/>
        <charset val="204"/>
      </rPr>
      <t>Постачання електроенергії, газу, пари та кондиційованого повітря</t>
    </r>
  </si>
  <si>
    <r>
      <t>Секція Q</t>
    </r>
    <r>
      <rPr>
        <sz val="12"/>
        <color indexed="8"/>
        <rFont val="Times New Roman"/>
        <family val="1"/>
        <charset val="204"/>
      </rPr>
      <t xml:space="preserve"> за КВЕД ДК 009:2010: </t>
    </r>
    <r>
      <rPr>
        <b/>
        <sz val="12"/>
        <color indexed="8"/>
        <rFont val="Times New Roman"/>
        <family val="1"/>
        <charset val="204"/>
      </rPr>
      <t>Охорона здоров'я та надання соціальної допомоги</t>
    </r>
  </si>
  <si>
    <t>ТОВ "Рівнетеплоенерго". Реконструкція котельні по вул. Деражненська, 39 в смт Клевань з влаштуванням 2-х сучасних водогрійних твердопаливних котлів загальною встановленою потужністю 2.4 Гкал/год</t>
  </si>
  <si>
    <t xml:space="preserve">ТОВ "Рівнетеплоенерго". Реконструкція котельні по вул. Соборна, 225-к з влаштуванням сучасних водогрійних твердопаливних котлів встановленою потужністю 8 Гкал/год </t>
  </si>
  <si>
    <t>2023 рік - заходи відсутні</t>
  </si>
  <si>
    <t xml:space="preserve">№ </t>
  </si>
  <si>
    <t>Роботи з реконструкції, технічного переоснащення, дооснащення, заміни, встановлення нових котлів, будівництва нових котелень, спрямовані на заміщення споживання природного газу (об'єкти всіх форм власності)</t>
  </si>
  <si>
    <r>
      <t xml:space="preserve">Кількість  котелень, які будуть повністю або частково переведені на альтернативні види палива, та новозбудованих котелень, </t>
    </r>
    <r>
      <rPr>
        <b/>
        <i/>
        <sz val="12"/>
        <rFont val="Times New Roman"/>
        <family val="1"/>
        <charset val="204"/>
      </rPr>
      <t>одиниць</t>
    </r>
  </si>
  <si>
    <r>
      <t xml:space="preserve">Кількість запланованих для переведення на альтернативні види палива та нових котлів, </t>
    </r>
    <r>
      <rPr>
        <b/>
        <i/>
        <sz val="12"/>
        <rFont val="Times New Roman"/>
        <family val="1"/>
        <charset val="204"/>
      </rPr>
      <t>одиниць</t>
    </r>
  </si>
  <si>
    <r>
      <t xml:space="preserve">Орієнтовна вартість робіт, </t>
    </r>
    <r>
      <rPr>
        <b/>
        <i/>
        <sz val="12"/>
        <rFont val="Times New Roman"/>
        <family val="1"/>
        <charset val="204"/>
      </rPr>
      <t>тис. гривень</t>
    </r>
  </si>
  <si>
    <r>
      <t xml:space="preserve">Орієнтовний обсяг передбаченого заміщення споживання природного газу після виконання робіт, </t>
    </r>
    <r>
      <rPr>
        <b/>
        <i/>
        <sz val="12"/>
        <rFont val="Times New Roman"/>
        <family val="1"/>
        <charset val="204"/>
      </rPr>
      <t>тис. м</t>
    </r>
    <r>
      <rPr>
        <b/>
        <i/>
        <vertAlign val="superscript"/>
        <sz val="12"/>
        <rFont val="Times New Roman"/>
        <family val="1"/>
        <charset val="204"/>
      </rPr>
      <t>3</t>
    </r>
    <r>
      <rPr>
        <b/>
        <i/>
        <sz val="12"/>
        <rFont val="Times New Roman"/>
        <family val="1"/>
        <charset val="204"/>
      </rPr>
      <t>/рік</t>
    </r>
  </si>
  <si>
    <r>
      <t xml:space="preserve">План щодо заміщення споживання природного газу на 2021 </t>
    </r>
    <r>
      <rPr>
        <b/>
        <sz val="12"/>
        <rFont val="Calibri"/>
        <family val="2"/>
        <charset val="204"/>
      </rPr>
      <t>−</t>
    </r>
    <r>
      <rPr>
        <b/>
        <sz val="12"/>
        <rFont val="Times New Roman"/>
        <family val="1"/>
        <charset val="204"/>
      </rPr>
      <t xml:space="preserve"> 2025 роки (ІІ етап) по Рівненській області</t>
    </r>
  </si>
  <si>
    <t>Разом за секцією D:</t>
  </si>
  <si>
    <t>Разом за секцією Q:</t>
  </si>
  <si>
    <t>Разом за секцією D. Постачання електроенергії, газу, пари та кондиційованого повітря</t>
  </si>
  <si>
    <t>Разом за секцією Q. Охорона здоров'я та надання соціальної допомоги</t>
  </si>
  <si>
    <t>КП "Здолбунівкомуненергія". Встановлення нових котлів на котельні на вул. Фабрична 1/2, м. Здолбунів</t>
  </si>
  <si>
    <t>ТОВ "Рівнетеплоенерго". Реконструкція котельні по вул. Макарова, 41, м. Рівне з влаштуванням твердопаливного котла потужністю 15,5 Гкал/год</t>
  </si>
  <si>
    <r>
      <t xml:space="preserve">Разом за ІІ етапом (2021 </t>
    </r>
    <r>
      <rPr>
        <b/>
        <sz val="14"/>
        <color indexed="8"/>
        <rFont val="Calibri"/>
        <family val="2"/>
        <charset val="204"/>
      </rPr>
      <t>−</t>
    </r>
    <r>
      <rPr>
        <b/>
        <sz val="14"/>
        <color indexed="8"/>
        <rFont val="Times New Roman"/>
        <family val="1"/>
        <charset val="204"/>
      </rPr>
      <t xml:space="preserve"> 2025 роки)</t>
    </r>
  </si>
  <si>
    <t>Додаток 12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</si>
</sst>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vertAlign val="superscript"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6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center" wrapText="1"/>
    </xf>
    <xf numFmtId="2" fontId="6" fillId="0" borderId="12" xfId="2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top" wrapText="1"/>
    </xf>
    <xf numFmtId="0" fontId="5" fillId="0" borderId="16" xfId="2" applyFont="1" applyFill="1" applyBorder="1" applyAlignment="1">
      <alignment horizontal="center" vertical="top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top" wrapText="1"/>
    </xf>
    <xf numFmtId="0" fontId="5" fillId="0" borderId="18" xfId="2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top" wrapText="1"/>
    </xf>
    <xf numFmtId="0" fontId="6" fillId="0" borderId="18" xfId="2" applyFont="1" applyFill="1" applyBorder="1" applyAlignment="1">
      <alignment horizontal="center" vertical="top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 vertical="center"/>
    </xf>
    <xf numFmtId="0" fontId="9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Normal="40" zoomScaleSheetLayoutView="55" workbookViewId="0">
      <selection activeCell="C14" sqref="C14"/>
    </sheetView>
  </sheetViews>
  <sheetFormatPr defaultRowHeight="15.75"/>
  <cols>
    <col min="1" max="1" width="3.85546875" style="5" customWidth="1"/>
    <col min="2" max="2" width="84.42578125" style="16" customWidth="1"/>
    <col min="3" max="3" width="33.28515625" style="5" customWidth="1"/>
    <col min="4" max="4" width="23.42578125" style="5" customWidth="1"/>
    <col min="5" max="5" width="16.7109375" style="30" customWidth="1"/>
    <col min="6" max="6" width="26.5703125" style="30" customWidth="1"/>
    <col min="7" max="16384" width="9.140625" style="5"/>
  </cols>
  <sheetData>
    <row r="1" spans="1:7" ht="14.25" customHeight="1"/>
    <row r="2" spans="1:7" ht="16.5" customHeight="1">
      <c r="A2" s="61" t="s">
        <v>39</v>
      </c>
      <c r="B2" s="61"/>
      <c r="C2" s="61"/>
      <c r="D2" s="61"/>
      <c r="E2" s="61"/>
      <c r="F2" s="61"/>
      <c r="G2" s="62"/>
    </row>
    <row r="3" spans="1:7" ht="15" customHeight="1" thickBot="1">
      <c r="A3" s="63" t="s">
        <v>31</v>
      </c>
      <c r="B3" s="63"/>
      <c r="C3" s="63"/>
      <c r="D3" s="63"/>
      <c r="E3" s="63"/>
      <c r="F3" s="63"/>
      <c r="G3" s="62"/>
    </row>
    <row r="4" spans="1:7" ht="48" customHeight="1">
      <c r="A4" s="59" t="s">
        <v>25</v>
      </c>
      <c r="B4" s="57" t="s">
        <v>0</v>
      </c>
      <c r="C4" s="55" t="s">
        <v>26</v>
      </c>
      <c r="D4" s="55"/>
      <c r="E4" s="55"/>
      <c r="F4" s="56"/>
      <c r="G4" s="62"/>
    </row>
    <row r="5" spans="1:7" ht="87.75" customHeight="1" thickBot="1">
      <c r="A5" s="60"/>
      <c r="B5" s="58"/>
      <c r="C5" s="36" t="s">
        <v>27</v>
      </c>
      <c r="D5" s="36" t="s">
        <v>28</v>
      </c>
      <c r="E5" s="22" t="s">
        <v>29</v>
      </c>
      <c r="F5" s="23" t="s">
        <v>30</v>
      </c>
      <c r="G5" s="62"/>
    </row>
    <row r="6" spans="1:7" ht="12.75" customHeigh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62"/>
    </row>
    <row r="7" spans="1:7" ht="15" customHeight="1">
      <c r="A7" s="40" t="s">
        <v>2</v>
      </c>
      <c r="B7" s="41"/>
      <c r="C7" s="41"/>
      <c r="D7" s="41"/>
      <c r="E7" s="41"/>
      <c r="F7" s="64"/>
      <c r="G7" s="62"/>
    </row>
    <row r="8" spans="1:7" ht="15" customHeight="1">
      <c r="A8" s="40" t="s">
        <v>19</v>
      </c>
      <c r="B8" s="65"/>
      <c r="C8" s="65"/>
      <c r="D8" s="65"/>
      <c r="E8" s="65"/>
      <c r="F8" s="66"/>
      <c r="G8" s="62">
        <v>1</v>
      </c>
    </row>
    <row r="9" spans="1:7" ht="48" customHeight="1">
      <c r="A9" s="6">
        <v>1</v>
      </c>
      <c r="B9" s="33" t="s">
        <v>22</v>
      </c>
      <c r="C9" s="7">
        <v>1</v>
      </c>
      <c r="D9" s="7">
        <v>2</v>
      </c>
      <c r="E9" s="19">
        <v>6845.44</v>
      </c>
      <c r="F9" s="20">
        <v>130.6</v>
      </c>
      <c r="G9" s="62"/>
    </row>
    <row r="10" spans="1:7" ht="15" customHeight="1">
      <c r="A10" s="40" t="s">
        <v>32</v>
      </c>
      <c r="B10" s="41"/>
      <c r="C10" s="37">
        <f>C9</f>
        <v>1</v>
      </c>
      <c r="D10" s="37">
        <f t="shared" ref="D10:F11" si="0">D9</f>
        <v>2</v>
      </c>
      <c r="E10" s="31">
        <f t="shared" si="0"/>
        <v>6845.44</v>
      </c>
      <c r="F10" s="32">
        <f t="shared" si="0"/>
        <v>130.6</v>
      </c>
      <c r="G10" s="62"/>
    </row>
    <row r="11" spans="1:7" ht="15" customHeight="1">
      <c r="A11" s="40" t="s">
        <v>9</v>
      </c>
      <c r="B11" s="41"/>
      <c r="C11" s="37">
        <f>C10</f>
        <v>1</v>
      </c>
      <c r="D11" s="37">
        <f t="shared" si="0"/>
        <v>2</v>
      </c>
      <c r="E11" s="31">
        <f t="shared" si="0"/>
        <v>6845.44</v>
      </c>
      <c r="F11" s="32">
        <f t="shared" si="0"/>
        <v>130.6</v>
      </c>
      <c r="G11" s="62"/>
    </row>
    <row r="12" spans="1:7" ht="15" customHeight="1">
      <c r="A12" s="40" t="s">
        <v>3</v>
      </c>
      <c r="B12" s="41"/>
      <c r="C12" s="41"/>
      <c r="D12" s="41"/>
      <c r="E12" s="41"/>
      <c r="F12" s="64"/>
      <c r="G12" s="62"/>
    </row>
    <row r="13" spans="1:7" ht="15" customHeight="1">
      <c r="A13" s="40" t="s">
        <v>19</v>
      </c>
      <c r="B13" s="65"/>
      <c r="C13" s="65"/>
      <c r="D13" s="65"/>
      <c r="E13" s="65"/>
      <c r="F13" s="66"/>
      <c r="G13" s="62">
        <v>1</v>
      </c>
    </row>
    <row r="14" spans="1:7" ht="48" customHeight="1">
      <c r="A14" s="6">
        <v>2</v>
      </c>
      <c r="B14" s="33" t="s">
        <v>23</v>
      </c>
      <c r="C14" s="7">
        <v>1</v>
      </c>
      <c r="D14" s="7">
        <v>3</v>
      </c>
      <c r="E14" s="19">
        <v>22863.56</v>
      </c>
      <c r="F14" s="20">
        <v>1202.44</v>
      </c>
      <c r="G14" s="62"/>
    </row>
    <row r="15" spans="1:7" ht="15" customHeight="1">
      <c r="A15" s="40" t="s">
        <v>32</v>
      </c>
      <c r="B15" s="41"/>
      <c r="C15" s="37">
        <f>C14</f>
        <v>1</v>
      </c>
      <c r="D15" s="37">
        <f t="shared" ref="D15:F16" si="1">D14</f>
        <v>3</v>
      </c>
      <c r="E15" s="31">
        <f t="shared" si="1"/>
        <v>22863.56</v>
      </c>
      <c r="F15" s="32">
        <f t="shared" si="1"/>
        <v>1202.44</v>
      </c>
      <c r="G15" s="62"/>
    </row>
    <row r="16" spans="1:7" ht="15" customHeight="1">
      <c r="A16" s="40" t="s">
        <v>11</v>
      </c>
      <c r="B16" s="41"/>
      <c r="C16" s="37">
        <f>C15</f>
        <v>1</v>
      </c>
      <c r="D16" s="37">
        <f t="shared" si="1"/>
        <v>3</v>
      </c>
      <c r="E16" s="31">
        <f t="shared" si="1"/>
        <v>22863.56</v>
      </c>
      <c r="F16" s="32">
        <f t="shared" si="1"/>
        <v>1202.44</v>
      </c>
      <c r="G16" s="62"/>
    </row>
    <row r="17" spans="1:7" ht="15" customHeight="1">
      <c r="A17" s="40" t="s">
        <v>24</v>
      </c>
      <c r="B17" s="41"/>
      <c r="C17" s="41"/>
      <c r="D17" s="41"/>
      <c r="E17" s="41"/>
      <c r="F17" s="64"/>
      <c r="G17" s="62"/>
    </row>
    <row r="18" spans="1:7" ht="15" customHeight="1">
      <c r="A18" s="40" t="s">
        <v>4</v>
      </c>
      <c r="B18" s="41"/>
      <c r="C18" s="41"/>
      <c r="D18" s="41"/>
      <c r="E18" s="41"/>
      <c r="F18" s="64"/>
      <c r="G18" s="62"/>
    </row>
    <row r="19" spans="1:7" ht="15" customHeight="1">
      <c r="A19" s="40" t="s">
        <v>20</v>
      </c>
      <c r="B19" s="65"/>
      <c r="C19" s="65"/>
      <c r="D19" s="65"/>
      <c r="E19" s="65"/>
      <c r="F19" s="66"/>
      <c r="G19" s="62">
        <v>1</v>
      </c>
    </row>
    <row r="20" spans="1:7" ht="32.1" customHeight="1">
      <c r="A20" s="6">
        <v>3</v>
      </c>
      <c r="B20" s="33" t="s">
        <v>37</v>
      </c>
      <c r="C20" s="7">
        <v>1</v>
      </c>
      <c r="D20" s="7">
        <v>1</v>
      </c>
      <c r="E20" s="19">
        <v>63720</v>
      </c>
      <c r="F20" s="20">
        <v>6986</v>
      </c>
      <c r="G20" s="62"/>
    </row>
    <row r="21" spans="1:7" ht="15" customHeight="1">
      <c r="A21" s="40" t="s">
        <v>32</v>
      </c>
      <c r="B21" s="41"/>
      <c r="C21" s="37">
        <f>C20</f>
        <v>1</v>
      </c>
      <c r="D21" s="37">
        <f>D20</f>
        <v>1</v>
      </c>
      <c r="E21" s="31">
        <f>E20</f>
        <v>63720</v>
      </c>
      <c r="F21" s="32">
        <f>F20</f>
        <v>6986</v>
      </c>
      <c r="G21" s="62"/>
    </row>
    <row r="22" spans="1:7" ht="15" customHeight="1">
      <c r="A22" s="40" t="s">
        <v>21</v>
      </c>
      <c r="B22" s="65"/>
      <c r="C22" s="65"/>
      <c r="D22" s="65"/>
      <c r="E22" s="65"/>
      <c r="F22" s="66"/>
      <c r="G22" s="62">
        <v>1</v>
      </c>
    </row>
    <row r="23" spans="1:7" ht="32.1" customHeight="1">
      <c r="A23" s="6">
        <v>4</v>
      </c>
      <c r="B23" s="33" t="s">
        <v>8</v>
      </c>
      <c r="C23" s="7"/>
      <c r="D23" s="7">
        <v>1</v>
      </c>
      <c r="E23" s="19">
        <v>90</v>
      </c>
      <c r="F23" s="20">
        <v>2.7</v>
      </c>
      <c r="G23" s="62"/>
    </row>
    <row r="24" spans="1:7" ht="15" customHeight="1">
      <c r="A24" s="40" t="s">
        <v>33</v>
      </c>
      <c r="B24" s="41"/>
      <c r="C24" s="37">
        <f>C23</f>
        <v>0</v>
      </c>
      <c r="D24" s="37">
        <f>D23</f>
        <v>1</v>
      </c>
      <c r="E24" s="31">
        <f>E23</f>
        <v>90</v>
      </c>
      <c r="F24" s="32">
        <f>F23</f>
        <v>2.7</v>
      </c>
      <c r="G24" s="62"/>
    </row>
    <row r="25" spans="1:7" ht="15" customHeight="1">
      <c r="A25" s="40" t="s">
        <v>10</v>
      </c>
      <c r="B25" s="41"/>
      <c r="C25" s="37">
        <f>C24+C21</f>
        <v>1</v>
      </c>
      <c r="D25" s="37">
        <f>D24+D21</f>
        <v>2</v>
      </c>
      <c r="E25" s="31">
        <f>E24+E21</f>
        <v>63810</v>
      </c>
      <c r="F25" s="32">
        <f>F24+F21</f>
        <v>6988.7</v>
      </c>
      <c r="G25" s="62"/>
    </row>
    <row r="26" spans="1:7" ht="15" customHeight="1">
      <c r="A26" s="40" t="s">
        <v>5</v>
      </c>
      <c r="B26" s="41"/>
      <c r="C26" s="41"/>
      <c r="D26" s="41"/>
      <c r="E26" s="41"/>
      <c r="F26" s="64"/>
      <c r="G26" s="62"/>
    </row>
    <row r="27" spans="1:7" ht="15" customHeight="1">
      <c r="A27" s="40" t="s">
        <v>19</v>
      </c>
      <c r="B27" s="65"/>
      <c r="C27" s="65"/>
      <c r="D27" s="65"/>
      <c r="E27" s="65"/>
      <c r="F27" s="66"/>
      <c r="G27" s="62">
        <v>1</v>
      </c>
    </row>
    <row r="28" spans="1:7" ht="32.1" customHeight="1">
      <c r="A28" s="6">
        <v>5</v>
      </c>
      <c r="B28" s="33" t="s">
        <v>36</v>
      </c>
      <c r="C28" s="7">
        <v>1</v>
      </c>
      <c r="D28" s="7">
        <v>1</v>
      </c>
      <c r="E28" s="19">
        <v>1200</v>
      </c>
      <c r="F28" s="20">
        <v>595</v>
      </c>
      <c r="G28" s="62"/>
    </row>
    <row r="29" spans="1:7" ht="15" customHeight="1">
      <c r="A29" s="40" t="s">
        <v>32</v>
      </c>
      <c r="B29" s="41"/>
      <c r="C29" s="37">
        <f>C28</f>
        <v>1</v>
      </c>
      <c r="D29" s="37">
        <f>D28</f>
        <v>1</v>
      </c>
      <c r="E29" s="31">
        <f>E28</f>
        <v>1200</v>
      </c>
      <c r="F29" s="32">
        <f>F28</f>
        <v>595</v>
      </c>
      <c r="G29" s="62"/>
    </row>
    <row r="30" spans="1:7" ht="15" customHeight="1">
      <c r="A30" s="40" t="s">
        <v>21</v>
      </c>
      <c r="B30" s="65"/>
      <c r="C30" s="65"/>
      <c r="D30" s="65"/>
      <c r="E30" s="65"/>
      <c r="F30" s="66"/>
      <c r="G30" s="62">
        <v>1</v>
      </c>
    </row>
    <row r="31" spans="1:7" ht="32.1" customHeight="1">
      <c r="A31" s="6">
        <v>6</v>
      </c>
      <c r="B31" s="7" t="s">
        <v>7</v>
      </c>
      <c r="C31" s="7"/>
      <c r="D31" s="7">
        <v>2</v>
      </c>
      <c r="E31" s="19">
        <v>300</v>
      </c>
      <c r="F31" s="20">
        <v>6.8</v>
      </c>
      <c r="G31" s="62"/>
    </row>
    <row r="32" spans="1:7" ht="15" customHeight="1">
      <c r="A32" s="40" t="s">
        <v>33</v>
      </c>
      <c r="B32" s="41"/>
      <c r="C32" s="37">
        <f>C31</f>
        <v>0</v>
      </c>
      <c r="D32" s="37">
        <f>D31</f>
        <v>2</v>
      </c>
      <c r="E32" s="31">
        <f>E31</f>
        <v>300</v>
      </c>
      <c r="F32" s="32">
        <f>F31</f>
        <v>6.8</v>
      </c>
      <c r="G32" s="62"/>
    </row>
    <row r="33" spans="1:7" ht="15" customHeight="1" thickBot="1">
      <c r="A33" s="51" t="s">
        <v>18</v>
      </c>
      <c r="B33" s="52"/>
      <c r="C33" s="38">
        <f>C32+C29</f>
        <v>1</v>
      </c>
      <c r="D33" s="38">
        <f>D32+D29</f>
        <v>3</v>
      </c>
      <c r="E33" s="34">
        <f>E32+E29</f>
        <v>1500</v>
      </c>
      <c r="F33" s="35">
        <f>F32+F29</f>
        <v>601.79999999999995</v>
      </c>
      <c r="G33" s="62"/>
    </row>
    <row r="34" spans="1:7" ht="15.95" customHeight="1" thickBot="1">
      <c r="A34" s="53" t="s">
        <v>38</v>
      </c>
      <c r="B34" s="54"/>
      <c r="C34" s="39">
        <f>C33+C25+C16+C11</f>
        <v>4</v>
      </c>
      <c r="D34" s="39">
        <f>D33+D25+D16+D11</f>
        <v>10</v>
      </c>
      <c r="E34" s="67">
        <f>E33+E25+E16+E11</f>
        <v>95019</v>
      </c>
      <c r="F34" s="68">
        <f>F33+F25+F16+F11</f>
        <v>8923.5400000000009</v>
      </c>
      <c r="G34" s="62"/>
    </row>
    <row r="35" spans="1:7">
      <c r="A35" s="8"/>
      <c r="B35" s="9"/>
      <c r="C35" s="8"/>
      <c r="D35" s="8"/>
      <c r="E35" s="21"/>
      <c r="F35" s="21"/>
    </row>
    <row r="36" spans="1:7">
      <c r="A36" s="8"/>
      <c r="B36" s="9"/>
      <c r="C36" s="8"/>
      <c r="D36" s="8"/>
      <c r="E36" s="21"/>
      <c r="F36" s="21"/>
    </row>
    <row r="37" spans="1:7">
      <c r="A37" s="8"/>
      <c r="B37" s="9"/>
      <c r="C37" s="8"/>
      <c r="D37" s="8"/>
      <c r="E37" s="21"/>
      <c r="F37" s="21"/>
    </row>
    <row r="38" spans="1:7" ht="25.5" customHeight="1" thickBot="1">
      <c r="A38" s="48" t="s">
        <v>17</v>
      </c>
      <c r="B38" s="49"/>
      <c r="C38" s="49"/>
      <c r="D38" s="49"/>
      <c r="E38" s="49"/>
      <c r="F38" s="50"/>
    </row>
    <row r="39" spans="1:7">
      <c r="A39" s="42" t="s">
        <v>6</v>
      </c>
      <c r="B39" s="44" t="s">
        <v>0</v>
      </c>
      <c r="C39" s="46" t="s">
        <v>1</v>
      </c>
      <c r="D39" s="46"/>
      <c r="E39" s="46"/>
      <c r="F39" s="47"/>
    </row>
    <row r="40" spans="1:7" ht="95.25" thickBot="1">
      <c r="A40" s="43"/>
      <c r="B40" s="45"/>
      <c r="C40" s="2" t="s">
        <v>12</v>
      </c>
      <c r="D40" s="2" t="s">
        <v>13</v>
      </c>
      <c r="E40" s="22" t="s">
        <v>14</v>
      </c>
      <c r="F40" s="23" t="s">
        <v>15</v>
      </c>
    </row>
    <row r="41" spans="1:7" ht="32.25" thickBot="1">
      <c r="A41" s="10"/>
      <c r="B41" s="3" t="s">
        <v>34</v>
      </c>
      <c r="C41" s="11">
        <f>C10+C15+C21+C29</f>
        <v>4</v>
      </c>
      <c r="D41" s="11">
        <f>D10+D15+D21+D29</f>
        <v>7</v>
      </c>
      <c r="E41" s="24">
        <f>E10+E15+E21+E29</f>
        <v>94629</v>
      </c>
      <c r="F41" s="25">
        <f>F10+F15+F21+F29</f>
        <v>8914.0400000000009</v>
      </c>
    </row>
    <row r="42" spans="1:7" ht="16.5" thickBot="1">
      <c r="A42" s="12"/>
      <c r="B42" s="1" t="s">
        <v>35</v>
      </c>
      <c r="C42" s="13">
        <f>C32+C24</f>
        <v>0</v>
      </c>
      <c r="D42" s="13">
        <f>D32+D24</f>
        <v>3</v>
      </c>
      <c r="E42" s="26">
        <f>E32+E24</f>
        <v>390</v>
      </c>
      <c r="F42" s="27">
        <f>F32+F24</f>
        <v>9.5</v>
      </c>
    </row>
    <row r="43" spans="1:7" ht="19.5" thickBot="1">
      <c r="A43" s="14"/>
      <c r="B43" s="4" t="s">
        <v>16</v>
      </c>
      <c r="C43" s="15">
        <f>SUM(C41:C42)</f>
        <v>4</v>
      </c>
      <c r="D43" s="15">
        <f>SUM(D41:D42)</f>
        <v>10</v>
      </c>
      <c r="E43" s="28">
        <f>SUM(E41:E42)</f>
        <v>95019</v>
      </c>
      <c r="F43" s="29">
        <f>SUM(F41:F42)</f>
        <v>8923.5400000000009</v>
      </c>
    </row>
    <row r="44" spans="1:7">
      <c r="A44" s="8"/>
      <c r="B44" s="9"/>
      <c r="C44" s="8"/>
      <c r="D44" s="8"/>
      <c r="E44" s="21"/>
      <c r="F44" s="21"/>
    </row>
    <row r="45" spans="1:7">
      <c r="A45" s="8"/>
      <c r="B45" s="9"/>
      <c r="C45" s="8"/>
      <c r="D45" s="8"/>
      <c r="E45" s="21"/>
      <c r="F45" s="21"/>
    </row>
  </sheetData>
  <mergeCells count="31">
    <mergeCell ref="A30:F30"/>
    <mergeCell ref="A27:F27"/>
    <mergeCell ref="A2:F2"/>
    <mergeCell ref="C4:F4"/>
    <mergeCell ref="B4:B5"/>
    <mergeCell ref="A12:F12"/>
    <mergeCell ref="A3:F3"/>
    <mergeCell ref="A8:F8"/>
    <mergeCell ref="A10:B10"/>
    <mergeCell ref="A29:B29"/>
    <mergeCell ref="A4:A5"/>
    <mergeCell ref="A7:F7"/>
    <mergeCell ref="A11:B11"/>
    <mergeCell ref="A18:F18"/>
    <mergeCell ref="A13:F13"/>
    <mergeCell ref="A26:F26"/>
    <mergeCell ref="A39:A40"/>
    <mergeCell ref="B39:B40"/>
    <mergeCell ref="C39:F39"/>
    <mergeCell ref="A38:F38"/>
    <mergeCell ref="A32:B32"/>
    <mergeCell ref="A33:B33"/>
    <mergeCell ref="A34:B34"/>
    <mergeCell ref="A25:B25"/>
    <mergeCell ref="A22:F22"/>
    <mergeCell ref="A24:B24"/>
    <mergeCell ref="A17:F17"/>
    <mergeCell ref="A15:B15"/>
    <mergeCell ref="A16:B16"/>
    <mergeCell ref="A19:F19"/>
    <mergeCell ref="A21:B21"/>
  </mergeCells>
  <phoneticPr fontId="3" type="noConversion"/>
  <pageMargins left="0.42" right="0.23622047244094491" top="0.23622047244094491" bottom="0.3" header="0.23622047244094491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Zhurakovskiy-de-sas</dc:creator>
  <cp:lastModifiedBy>user2</cp:lastModifiedBy>
  <cp:lastPrinted>2018-02-27T10:50:04Z</cp:lastPrinted>
  <dcterms:created xsi:type="dcterms:W3CDTF">2016-05-12T11:45:22Z</dcterms:created>
  <dcterms:modified xsi:type="dcterms:W3CDTF">2018-02-27T10:50:06Z</dcterms:modified>
</cp:coreProperties>
</file>